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774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G26" i="1" l="1"/>
  <c r="G33" i="1" s="1"/>
  <c r="H27" i="1"/>
  <c r="G27" i="1"/>
  <c r="G34" i="1" s="1"/>
  <c r="F27" i="1"/>
  <c r="I26" i="1"/>
  <c r="H26" i="1"/>
  <c r="F26" i="1"/>
  <c r="I25" i="1"/>
  <c r="I32" i="1" s="1"/>
  <c r="H25" i="1"/>
  <c r="H32" i="1" s="1"/>
  <c r="G25" i="1"/>
  <c r="F25" i="1"/>
  <c r="D27" i="1"/>
  <c r="D34" i="1" s="1"/>
  <c r="D26" i="1"/>
  <c r="D25" i="1"/>
  <c r="F32" i="1"/>
  <c r="G32" i="1"/>
  <c r="F33" i="1"/>
  <c r="F34" i="1"/>
  <c r="H34" i="1"/>
  <c r="H33" i="1"/>
  <c r="D33" i="1"/>
  <c r="D32" i="1"/>
</calcChain>
</file>

<file path=xl/sharedStrings.xml><?xml version="1.0" encoding="utf-8"?>
<sst xmlns="http://schemas.openxmlformats.org/spreadsheetml/2006/main" count="68" uniqueCount="44">
  <si>
    <t>titolo 1</t>
  </si>
  <si>
    <t>titolo 2</t>
  </si>
  <si>
    <t>titolo 4</t>
  </si>
  <si>
    <t>titolo 5</t>
  </si>
  <si>
    <t>titolo 6</t>
  </si>
  <si>
    <t>titolo 3</t>
  </si>
  <si>
    <t>TITOLO</t>
  </si>
  <si>
    <t>DENOMINAZIONE</t>
  </si>
  <si>
    <t>residui conservati e stanziamenti definitivi di bilancio</t>
  </si>
  <si>
    <t>reidui (A)</t>
  </si>
  <si>
    <t>competenza (F)</t>
  </si>
  <si>
    <t>totale (M)</t>
  </si>
  <si>
    <t>R</t>
  </si>
  <si>
    <t>C</t>
  </si>
  <si>
    <t>T</t>
  </si>
  <si>
    <t>conto del tesoriere</t>
  </si>
  <si>
    <t>residui (B)</t>
  </si>
  <si>
    <t>competenza (G)</t>
  </si>
  <si>
    <t>totale (N)</t>
  </si>
  <si>
    <t>determinazione residui</t>
  </si>
  <si>
    <t>residui da riportare</t>
  </si>
  <si>
    <t>residui (C)</t>
  </si>
  <si>
    <t>competenza (H)</t>
  </si>
  <si>
    <t xml:space="preserve">residui al 31/12 (O=C+H) </t>
  </si>
  <si>
    <t>residui (D=B+C))</t>
  </si>
  <si>
    <t>competenza (I=G+H)</t>
  </si>
  <si>
    <t>riscossioni</t>
  </si>
  <si>
    <t>accertamenti</t>
  </si>
  <si>
    <t>maggiori o minori entrate</t>
  </si>
  <si>
    <t>(E=D-A)/(E=A-D)</t>
  </si>
  <si>
    <t>(L=I-F)                  (L=F-I)</t>
  </si>
  <si>
    <t>accertamenti al 31/12 (P=D+I)</t>
  </si>
  <si>
    <t>TOTALE ENTRATA</t>
  </si>
  <si>
    <t>TOTALE GENERALE DELL'ENTRATA</t>
  </si>
  <si>
    <t>ENTRATE TRIBUTARIE</t>
  </si>
  <si>
    <t>ENTRATE DA CONTRIBUTI E TRASFERIMENTI CORRENTI DELLO STATO, DELLA REGIONE E DI ALTRI ENTI ANCHE PER FUNZIONI DEL.</t>
  </si>
  <si>
    <t>ENTRATE EXTRATRIBUTARIE</t>
  </si>
  <si>
    <t>ENTRATE DERIVANTI DA ALIENAZIONI, DA TRASFERIMENTI DI CAPITALE E DA RISCOSSIONI DI CREDITI</t>
  </si>
  <si>
    <t>ENTRATE DERIVANTI DA ACCENSIONI DI PRESTITI</t>
  </si>
  <si>
    <t>ENTRATE DA SERVIZI PER CONTO DI TERZI</t>
  </si>
  <si>
    <t xml:space="preserve">AVANZO DI AMMINISTRAZIONE </t>
  </si>
  <si>
    <t>FONDO INIZIALE DI CASSA</t>
  </si>
  <si>
    <t>FONDO PLURIENNALE VINC. PER SPESE CORRENTI</t>
  </si>
  <si>
    <t>FONDO PLURIENNALE VINC. PER SPESE C/CAPITALE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</si>
</sst>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3" fontId="0" fillId="0" borderId="1" xfId="0" applyNumberFormat="1" applyBorder="1"/>
    <xf numFmtId="39" fontId="0" fillId="0" borderId="1" xfId="0" applyNumberFormat="1" applyBorder="1"/>
    <xf numFmtId="39" fontId="0" fillId="0" borderId="0" xfId="0" applyNumberFormat="1" applyBorder="1"/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tabSelected="1" workbookViewId="0">
      <selection activeCell="I34" sqref="I34"/>
    </sheetView>
  </sheetViews>
  <sheetFormatPr defaultRowHeight="15" x14ac:dyDescent="0.25"/>
  <cols>
    <col min="2" max="2" width="35.28515625" customWidth="1"/>
    <col min="3" max="3" width="4.140625" customWidth="1"/>
    <col min="4" max="4" width="15.7109375" customWidth="1"/>
    <col min="5" max="5" width="4.140625" customWidth="1"/>
    <col min="6" max="9" width="15.7109375" customWidth="1"/>
  </cols>
  <sheetData>
    <row r="2" spans="1:9" ht="26.25" customHeight="1" x14ac:dyDescent="0.25">
      <c r="A2" s="3" t="s">
        <v>6</v>
      </c>
      <c r="B2" s="3" t="s">
        <v>7</v>
      </c>
      <c r="C2" s="13"/>
      <c r="D2" s="16" t="s">
        <v>8</v>
      </c>
      <c r="E2" s="3"/>
      <c r="F2" s="15" t="s">
        <v>15</v>
      </c>
      <c r="G2" s="15" t="s">
        <v>19</v>
      </c>
      <c r="H2" s="20" t="s">
        <v>27</v>
      </c>
      <c r="I2" s="18" t="s">
        <v>28</v>
      </c>
    </row>
    <row r="3" spans="1:9" ht="20.100000000000001" customHeight="1" x14ac:dyDescent="0.25">
      <c r="A3" s="4"/>
      <c r="B3" s="4"/>
      <c r="C3" s="13"/>
      <c r="D3" s="17"/>
      <c r="E3" s="4"/>
      <c r="F3" s="15" t="s">
        <v>26</v>
      </c>
      <c r="G3" s="15" t="s">
        <v>20</v>
      </c>
      <c r="H3" s="21"/>
      <c r="I3" s="19"/>
    </row>
    <row r="4" spans="1:9" ht="21.95" customHeight="1" x14ac:dyDescent="0.25">
      <c r="A4" s="4"/>
      <c r="B4" s="4"/>
      <c r="C4" s="13" t="s">
        <v>12</v>
      </c>
      <c r="D4" s="14" t="s">
        <v>9</v>
      </c>
      <c r="E4" s="5"/>
      <c r="F4" s="14" t="s">
        <v>16</v>
      </c>
      <c r="G4" s="14" t="s">
        <v>21</v>
      </c>
      <c r="H4" s="14" t="s">
        <v>24</v>
      </c>
      <c r="I4" s="22" t="s">
        <v>29</v>
      </c>
    </row>
    <row r="5" spans="1:9" ht="24.75" customHeight="1" x14ac:dyDescent="0.25">
      <c r="A5" s="4"/>
      <c r="B5" s="4"/>
      <c r="C5" s="11" t="s">
        <v>13</v>
      </c>
      <c r="D5" s="12" t="s">
        <v>10</v>
      </c>
      <c r="E5" s="11"/>
      <c r="F5" s="12" t="s">
        <v>17</v>
      </c>
      <c r="G5" s="12" t="s">
        <v>22</v>
      </c>
      <c r="H5" s="12" t="s">
        <v>25</v>
      </c>
      <c r="I5" s="6" t="s">
        <v>30</v>
      </c>
    </row>
    <row r="6" spans="1:9" ht="24.75" customHeight="1" x14ac:dyDescent="0.25">
      <c r="A6" s="5"/>
      <c r="B6" s="5"/>
      <c r="C6" s="11" t="s">
        <v>14</v>
      </c>
      <c r="D6" s="12" t="s">
        <v>11</v>
      </c>
      <c r="E6" s="11"/>
      <c r="F6" s="12" t="s">
        <v>18</v>
      </c>
      <c r="G6" s="12" t="s">
        <v>23</v>
      </c>
      <c r="H6" s="12" t="s">
        <v>31</v>
      </c>
      <c r="I6" s="7"/>
    </row>
    <row r="7" spans="1:9" ht="20.100000000000001" customHeight="1" x14ac:dyDescent="0.25">
      <c r="A7" s="8" t="s">
        <v>0</v>
      </c>
      <c r="B7" s="34" t="s">
        <v>34</v>
      </c>
      <c r="C7" s="13" t="s">
        <v>12</v>
      </c>
      <c r="D7" s="24">
        <v>168844.84</v>
      </c>
      <c r="E7" s="2"/>
      <c r="F7" s="24">
        <v>137250.85</v>
      </c>
      <c r="G7" s="24">
        <v>13173.32</v>
      </c>
      <c r="H7" s="24">
        <v>150424.17000000001</v>
      </c>
      <c r="I7" s="24">
        <v>18420.669999999998</v>
      </c>
    </row>
    <row r="8" spans="1:9" ht="20.100000000000001" customHeight="1" x14ac:dyDescent="0.25">
      <c r="A8" s="9"/>
      <c r="B8" s="9"/>
      <c r="C8" s="11" t="s">
        <v>13</v>
      </c>
      <c r="D8" s="24">
        <v>773903.6</v>
      </c>
      <c r="E8" s="23"/>
      <c r="F8" s="24">
        <v>594085.82999999996</v>
      </c>
      <c r="G8" s="24">
        <v>115956.77</v>
      </c>
      <c r="H8" s="24">
        <v>710042.6</v>
      </c>
      <c r="I8" s="24">
        <v>63861</v>
      </c>
    </row>
    <row r="9" spans="1:9" ht="20.100000000000001" customHeight="1" x14ac:dyDescent="0.25">
      <c r="A9" s="10"/>
      <c r="B9" s="10"/>
      <c r="C9" s="11" t="s">
        <v>14</v>
      </c>
      <c r="D9" s="24">
        <v>942748.44</v>
      </c>
      <c r="E9" s="23"/>
      <c r="F9" s="24">
        <v>731336.68</v>
      </c>
      <c r="G9" s="24">
        <v>129130.09</v>
      </c>
      <c r="H9" s="24">
        <v>860466.77</v>
      </c>
      <c r="I9" s="24"/>
    </row>
    <row r="10" spans="1:9" ht="20.100000000000001" customHeight="1" x14ac:dyDescent="0.25">
      <c r="A10" s="8" t="s">
        <v>1</v>
      </c>
      <c r="B10" s="29" t="s">
        <v>35</v>
      </c>
      <c r="C10" s="13" t="s">
        <v>12</v>
      </c>
      <c r="D10" s="24">
        <v>0</v>
      </c>
      <c r="E10" s="23"/>
      <c r="F10" s="24">
        <v>0</v>
      </c>
      <c r="G10" s="24">
        <v>0</v>
      </c>
      <c r="H10" s="24">
        <v>0</v>
      </c>
      <c r="I10" s="24">
        <v>0</v>
      </c>
    </row>
    <row r="11" spans="1:9" ht="20.100000000000001" customHeight="1" x14ac:dyDescent="0.25">
      <c r="A11" s="9"/>
      <c r="B11" s="30"/>
      <c r="C11" s="11" t="s">
        <v>13</v>
      </c>
      <c r="D11" s="24">
        <v>62202.28</v>
      </c>
      <c r="E11" s="23"/>
      <c r="F11" s="24">
        <v>61585.56</v>
      </c>
      <c r="G11" s="24">
        <v>0</v>
      </c>
      <c r="H11" s="24">
        <v>61585.56</v>
      </c>
      <c r="I11" s="24">
        <v>616.72</v>
      </c>
    </row>
    <row r="12" spans="1:9" ht="20.100000000000001" customHeight="1" x14ac:dyDescent="0.25">
      <c r="A12" s="10"/>
      <c r="B12" s="31"/>
      <c r="C12" s="11" t="s">
        <v>14</v>
      </c>
      <c r="D12" s="24">
        <v>62202.28</v>
      </c>
      <c r="E12" s="23"/>
      <c r="F12" s="24">
        <v>61585.56</v>
      </c>
      <c r="G12" s="24">
        <v>0</v>
      </c>
      <c r="H12" s="24">
        <v>61585.56</v>
      </c>
      <c r="I12" s="24"/>
    </row>
    <row r="13" spans="1:9" ht="20.100000000000001" customHeight="1" x14ac:dyDescent="0.25">
      <c r="A13" s="8" t="s">
        <v>5</v>
      </c>
      <c r="B13" s="26" t="s">
        <v>36</v>
      </c>
      <c r="C13" s="13" t="s">
        <v>12</v>
      </c>
      <c r="D13" s="24">
        <v>10558.88</v>
      </c>
      <c r="E13" s="23"/>
      <c r="F13" s="24">
        <v>5855.89</v>
      </c>
      <c r="G13" s="24">
        <v>1653.4</v>
      </c>
      <c r="H13" s="24">
        <v>7509.29</v>
      </c>
      <c r="I13" s="24">
        <v>3049.59</v>
      </c>
    </row>
    <row r="14" spans="1:9" ht="20.100000000000001" customHeight="1" x14ac:dyDescent="0.25">
      <c r="A14" s="9"/>
      <c r="B14" s="27"/>
      <c r="C14" s="11" t="s">
        <v>13</v>
      </c>
      <c r="D14" s="24">
        <v>119606.39999999999</v>
      </c>
      <c r="E14" s="23"/>
      <c r="F14" s="24">
        <v>76855.06</v>
      </c>
      <c r="G14" s="24">
        <v>3056.97</v>
      </c>
      <c r="H14" s="24">
        <v>79912.03</v>
      </c>
      <c r="I14" s="24">
        <v>39694.370000000003</v>
      </c>
    </row>
    <row r="15" spans="1:9" ht="20.100000000000001" customHeight="1" x14ac:dyDescent="0.25">
      <c r="A15" s="10"/>
      <c r="B15" s="28"/>
      <c r="C15" s="11" t="s">
        <v>14</v>
      </c>
      <c r="D15" s="24">
        <v>130165.28</v>
      </c>
      <c r="E15" s="23"/>
      <c r="F15" s="24">
        <v>82710.95</v>
      </c>
      <c r="G15" s="24">
        <v>4710.37</v>
      </c>
      <c r="H15" s="24">
        <v>87421.32</v>
      </c>
      <c r="I15" s="24"/>
    </row>
    <row r="16" spans="1:9" ht="20.100000000000001" customHeight="1" x14ac:dyDescent="0.25">
      <c r="A16" s="8" t="s">
        <v>2</v>
      </c>
      <c r="B16" s="29" t="s">
        <v>37</v>
      </c>
      <c r="C16" s="13" t="s">
        <v>12</v>
      </c>
      <c r="D16" s="24">
        <v>1120</v>
      </c>
      <c r="E16" s="23"/>
      <c r="F16" s="24">
        <v>1120</v>
      </c>
      <c r="G16" s="24">
        <v>0</v>
      </c>
      <c r="H16" s="24">
        <v>1120</v>
      </c>
      <c r="I16" s="24">
        <v>0</v>
      </c>
    </row>
    <row r="17" spans="1:9" ht="20.100000000000001" customHeight="1" x14ac:dyDescent="0.25">
      <c r="A17" s="9"/>
      <c r="B17" s="30"/>
      <c r="C17" s="11" t="s">
        <v>13</v>
      </c>
      <c r="D17" s="24">
        <v>247000</v>
      </c>
      <c r="E17" s="23"/>
      <c r="F17" s="24">
        <v>9473.8799999999992</v>
      </c>
      <c r="G17" s="24">
        <v>3262</v>
      </c>
      <c r="H17" s="24">
        <v>12735.88</v>
      </c>
      <c r="I17" s="24">
        <v>234264.12</v>
      </c>
    </row>
    <row r="18" spans="1:9" ht="20.100000000000001" customHeight="1" x14ac:dyDescent="0.25">
      <c r="A18" s="10"/>
      <c r="B18" s="31"/>
      <c r="C18" s="11" t="s">
        <v>14</v>
      </c>
      <c r="D18" s="24">
        <v>248120</v>
      </c>
      <c r="E18" s="23"/>
      <c r="F18" s="24">
        <v>10593.88</v>
      </c>
      <c r="G18" s="24">
        <v>3262</v>
      </c>
      <c r="H18" s="24">
        <v>13855.88</v>
      </c>
      <c r="I18" s="24"/>
    </row>
    <row r="19" spans="1:9" ht="20.100000000000001" customHeight="1" x14ac:dyDescent="0.25">
      <c r="A19" s="8" t="s">
        <v>3</v>
      </c>
      <c r="B19" s="29" t="s">
        <v>38</v>
      </c>
      <c r="C19" s="13" t="s">
        <v>12</v>
      </c>
      <c r="D19" s="24">
        <v>0</v>
      </c>
      <c r="E19" s="23"/>
      <c r="F19" s="24">
        <v>0</v>
      </c>
      <c r="G19" s="24">
        <v>0</v>
      </c>
      <c r="H19" s="24">
        <v>0</v>
      </c>
      <c r="I19" s="24">
        <v>0</v>
      </c>
    </row>
    <row r="20" spans="1:9" ht="20.100000000000001" customHeight="1" x14ac:dyDescent="0.25">
      <c r="A20" s="9"/>
      <c r="B20" s="30"/>
      <c r="C20" s="11" t="s">
        <v>13</v>
      </c>
      <c r="D20" s="24">
        <v>55000</v>
      </c>
      <c r="E20" s="23"/>
      <c r="F20" s="24">
        <v>0</v>
      </c>
      <c r="G20" s="24">
        <v>0</v>
      </c>
      <c r="H20" s="24">
        <v>0</v>
      </c>
      <c r="I20" s="24">
        <v>55000</v>
      </c>
    </row>
    <row r="21" spans="1:9" ht="20.100000000000001" customHeight="1" x14ac:dyDescent="0.25">
      <c r="A21" s="10"/>
      <c r="B21" s="31"/>
      <c r="C21" s="11" t="s">
        <v>14</v>
      </c>
      <c r="D21" s="24">
        <v>55000</v>
      </c>
      <c r="E21" s="23"/>
      <c r="F21" s="24">
        <v>0</v>
      </c>
      <c r="G21" s="24">
        <v>0</v>
      </c>
      <c r="H21" s="24">
        <v>0</v>
      </c>
      <c r="I21" s="24"/>
    </row>
    <row r="22" spans="1:9" ht="20.100000000000001" customHeight="1" x14ac:dyDescent="0.25">
      <c r="A22" s="9" t="s">
        <v>4</v>
      </c>
      <c r="B22" s="29" t="s">
        <v>39</v>
      </c>
      <c r="C22" s="13" t="s">
        <v>12</v>
      </c>
      <c r="D22" s="24">
        <v>5516.49</v>
      </c>
      <c r="E22" s="23"/>
      <c r="F22" s="24">
        <v>2516.4899999999998</v>
      </c>
      <c r="G22" s="24">
        <v>0</v>
      </c>
      <c r="H22" s="24">
        <v>2516.4899999999998</v>
      </c>
      <c r="I22" s="24">
        <v>3000</v>
      </c>
    </row>
    <row r="23" spans="1:9" ht="20.100000000000001" customHeight="1" x14ac:dyDescent="0.25">
      <c r="A23" s="9"/>
      <c r="B23" s="30"/>
      <c r="C23" s="11" t="s">
        <v>13</v>
      </c>
      <c r="D23" s="24">
        <v>335000</v>
      </c>
      <c r="E23" s="23"/>
      <c r="F23" s="24">
        <v>110910.3</v>
      </c>
      <c r="G23" s="24">
        <v>401.89</v>
      </c>
      <c r="H23" s="24">
        <v>111312.19</v>
      </c>
      <c r="I23" s="24">
        <v>223687.81</v>
      </c>
    </row>
    <row r="24" spans="1:9" ht="20.100000000000001" customHeight="1" x14ac:dyDescent="0.25">
      <c r="A24" s="9"/>
      <c r="B24" s="31"/>
      <c r="C24" s="11" t="s">
        <v>14</v>
      </c>
      <c r="D24" s="24">
        <v>340516.49</v>
      </c>
      <c r="E24" s="23"/>
      <c r="F24" s="24">
        <v>113426.79</v>
      </c>
      <c r="G24" s="24">
        <v>401.89</v>
      </c>
      <c r="H24" s="24">
        <v>113828.68</v>
      </c>
      <c r="I24" s="24"/>
    </row>
    <row r="25" spans="1:9" ht="20.100000000000001" customHeight="1" x14ac:dyDescent="0.25">
      <c r="A25" s="8"/>
      <c r="B25" s="8" t="s">
        <v>32</v>
      </c>
      <c r="C25" s="13" t="s">
        <v>12</v>
      </c>
      <c r="D25" s="24">
        <f>D7+D10+D13+D16+D19+D22</f>
        <v>186040.21</v>
      </c>
      <c r="E25" s="24"/>
      <c r="F25" s="24">
        <f t="shared" ref="F25:I25" si="0">F7+F10+F13+F16+F19+F22</f>
        <v>146743.23000000001</v>
      </c>
      <c r="G25" s="24">
        <f t="shared" si="0"/>
        <v>14826.72</v>
      </c>
      <c r="H25" s="24">
        <f t="shared" si="0"/>
        <v>161569.95000000001</v>
      </c>
      <c r="I25" s="24">
        <f t="shared" si="0"/>
        <v>24470.26</v>
      </c>
    </row>
    <row r="26" spans="1:9" ht="20.100000000000001" customHeight="1" x14ac:dyDescent="0.25">
      <c r="A26" s="9"/>
      <c r="B26" s="9"/>
      <c r="C26" s="11" t="s">
        <v>13</v>
      </c>
      <c r="D26" s="24">
        <f>D8+D11+D14+D17+D20+D23</f>
        <v>1592712.28</v>
      </c>
      <c r="E26" s="24"/>
      <c r="F26" s="24">
        <f t="shared" ref="F26:I26" si="1">F8+F11+F14+F17+F20+F23</f>
        <v>852910.63</v>
      </c>
      <c r="G26" s="24">
        <f t="shared" si="1"/>
        <v>122677.63</v>
      </c>
      <c r="H26" s="24">
        <f t="shared" si="1"/>
        <v>975588.26</v>
      </c>
      <c r="I26" s="24">
        <f t="shared" si="1"/>
        <v>617124.02</v>
      </c>
    </row>
    <row r="27" spans="1:9" ht="20.100000000000001" customHeight="1" x14ac:dyDescent="0.25">
      <c r="A27" s="10"/>
      <c r="B27" s="10"/>
      <c r="C27" s="11" t="s">
        <v>14</v>
      </c>
      <c r="D27" s="24">
        <f>D9+D12+D15+D18+D21+D24</f>
        <v>1778752.49</v>
      </c>
      <c r="E27" s="24"/>
      <c r="F27" s="24">
        <f t="shared" ref="F27:I27" si="2">F9+F12+F15+F18+F21+F24</f>
        <v>999653.86</v>
      </c>
      <c r="G27" s="24">
        <f t="shared" si="2"/>
        <v>137504.35</v>
      </c>
      <c r="H27" s="24">
        <f t="shared" si="2"/>
        <v>1137158.2100000002</v>
      </c>
      <c r="I27" s="24"/>
    </row>
    <row r="28" spans="1:9" ht="20.100000000000001" customHeight="1" x14ac:dyDescent="0.25">
      <c r="A28" s="9"/>
      <c r="B28" s="32" t="s">
        <v>42</v>
      </c>
      <c r="C28" s="11"/>
      <c r="D28" s="24">
        <v>7688.37</v>
      </c>
      <c r="E28" s="24"/>
      <c r="F28" s="24"/>
      <c r="G28" s="24"/>
      <c r="H28" s="24"/>
      <c r="I28" s="24"/>
    </row>
    <row r="29" spans="1:9" ht="20.100000000000001" customHeight="1" x14ac:dyDescent="0.25">
      <c r="A29" s="9"/>
      <c r="B29" s="32" t="s">
        <v>43</v>
      </c>
      <c r="C29" s="11"/>
      <c r="D29" s="24">
        <v>0</v>
      </c>
      <c r="E29" s="24"/>
      <c r="F29" s="24"/>
      <c r="G29" s="24"/>
      <c r="H29" s="24"/>
      <c r="I29" s="24"/>
    </row>
    <row r="30" spans="1:9" ht="20.100000000000001" customHeight="1" x14ac:dyDescent="0.25">
      <c r="A30" s="9"/>
      <c r="B30" s="33" t="s">
        <v>40</v>
      </c>
      <c r="C30" s="11"/>
      <c r="D30" s="24">
        <v>217000</v>
      </c>
      <c r="E30" s="24"/>
      <c r="F30" s="24"/>
      <c r="G30" s="24"/>
      <c r="H30" s="24"/>
      <c r="I30" s="24">
        <v>217000</v>
      </c>
    </row>
    <row r="31" spans="1:9" ht="20.100000000000001" customHeight="1" x14ac:dyDescent="0.25">
      <c r="A31" s="9"/>
      <c r="B31" s="33" t="s">
        <v>41</v>
      </c>
      <c r="C31" s="11"/>
      <c r="D31" s="24">
        <v>732934.09</v>
      </c>
      <c r="E31" s="24"/>
      <c r="F31" s="24"/>
      <c r="G31" s="24"/>
      <c r="H31" s="24"/>
      <c r="I31" s="24"/>
    </row>
    <row r="32" spans="1:9" ht="20.100000000000001" customHeight="1" x14ac:dyDescent="0.25">
      <c r="A32" s="8"/>
      <c r="B32" s="8" t="s">
        <v>33</v>
      </c>
      <c r="C32" s="13" t="s">
        <v>12</v>
      </c>
      <c r="D32" s="24">
        <f>D25</f>
        <v>186040.21</v>
      </c>
      <c r="E32" s="24"/>
      <c r="F32" s="24">
        <f>F25</f>
        <v>146743.23000000001</v>
      </c>
      <c r="G32" s="24">
        <f>G25</f>
        <v>14826.72</v>
      </c>
      <c r="H32" s="24">
        <f>H25</f>
        <v>161569.95000000001</v>
      </c>
      <c r="I32" s="24">
        <f>I25</f>
        <v>24470.26</v>
      </c>
    </row>
    <row r="33" spans="1:9" ht="20.100000000000001" customHeight="1" x14ac:dyDescent="0.25">
      <c r="A33" s="9"/>
      <c r="B33" s="9"/>
      <c r="C33" s="11" t="s">
        <v>13</v>
      </c>
      <c r="D33" s="24">
        <f>D26</f>
        <v>1592712.28</v>
      </c>
      <c r="E33" s="24"/>
      <c r="F33" s="24">
        <f>F26</f>
        <v>852910.63</v>
      </c>
      <c r="G33" s="24">
        <f>G26</f>
        <v>122677.63</v>
      </c>
      <c r="H33" s="24">
        <f>H26</f>
        <v>975588.26</v>
      </c>
      <c r="I33" s="24">
        <v>841812.39</v>
      </c>
    </row>
    <row r="34" spans="1:9" ht="20.100000000000001" customHeight="1" x14ac:dyDescent="0.25">
      <c r="A34" s="10"/>
      <c r="B34" s="10"/>
      <c r="C34" s="11" t="s">
        <v>14</v>
      </c>
      <c r="D34" s="24">
        <f>D27</f>
        <v>1778752.49</v>
      </c>
      <c r="E34" s="24"/>
      <c r="F34" s="24">
        <f>F27</f>
        <v>999653.86</v>
      </c>
      <c r="G34" s="24">
        <f>G27</f>
        <v>137504.35</v>
      </c>
      <c r="H34" s="24">
        <f>H27</f>
        <v>1137158.2100000002</v>
      </c>
      <c r="I34" s="24"/>
    </row>
    <row r="35" spans="1:9" ht="20.100000000000001" customHeight="1" x14ac:dyDescent="0.25">
      <c r="A35" s="1"/>
      <c r="B35" s="1"/>
      <c r="C35" s="1"/>
      <c r="D35" s="1"/>
      <c r="E35" s="1"/>
      <c r="F35" s="25"/>
      <c r="G35" s="25"/>
      <c r="H35" s="25"/>
      <c r="I35" s="25"/>
    </row>
    <row r="36" spans="1:9" ht="20.100000000000001" customHeight="1" x14ac:dyDescent="0.25">
      <c r="A36" s="1"/>
      <c r="B36" s="1"/>
      <c r="C36" s="1"/>
      <c r="D36" s="1"/>
      <c r="E36" s="1"/>
      <c r="F36" s="25"/>
      <c r="G36" s="25"/>
      <c r="H36" s="25"/>
      <c r="I36" s="25"/>
    </row>
    <row r="37" spans="1:9" ht="20.100000000000001" customHeight="1" x14ac:dyDescent="0.25">
      <c r="A37" s="1"/>
      <c r="B37" s="1"/>
      <c r="C37" s="1"/>
      <c r="D37" s="1"/>
      <c r="E37" s="1"/>
      <c r="F37" s="25"/>
      <c r="G37" s="25"/>
      <c r="H37" s="25"/>
      <c r="I37" s="25"/>
    </row>
    <row r="38" spans="1:9" ht="20.100000000000001" customHeight="1" x14ac:dyDescent="0.25">
      <c r="A38" s="1"/>
      <c r="B38" s="1"/>
      <c r="C38" s="1"/>
      <c r="D38" s="1"/>
      <c r="E38" s="1"/>
      <c r="F38" s="25"/>
      <c r="G38" s="25"/>
      <c r="H38" s="25"/>
      <c r="I38" s="25"/>
    </row>
  </sheetData>
  <mergeCells count="12">
    <mergeCell ref="I2:I3"/>
    <mergeCell ref="I5:I6"/>
    <mergeCell ref="B10:B12"/>
    <mergeCell ref="B13:B15"/>
    <mergeCell ref="B16:B18"/>
    <mergeCell ref="B19:B21"/>
    <mergeCell ref="B22:B24"/>
    <mergeCell ref="D2:D3"/>
    <mergeCell ref="H2:H3"/>
    <mergeCell ref="A2:A6"/>
    <mergeCell ref="E2:E4"/>
    <mergeCell ref="B2:B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OEMUser</dc:creator>
  <cp:lastModifiedBy>OEMUser</cp:lastModifiedBy>
  <dcterms:created xsi:type="dcterms:W3CDTF">2017-03-30T07:20:18Z</dcterms:created>
  <dcterms:modified xsi:type="dcterms:W3CDTF">2017-03-30T09:58:13Z</dcterms:modified>
</cp:coreProperties>
</file>